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1_ESF" sheetId="1" r:id="rId1"/>
  </sheets>
  <definedNames>
    <definedName name="_xlnm.Print_Titles" localSheetId="0">F1_ESF!$2:$5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75" i="1"/>
  <c r="G79" i="1" s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G47" i="1" s="1"/>
  <c r="G59" i="1" s="1"/>
  <c r="G81" i="1" s="1"/>
  <c r="F19" i="1"/>
  <c r="D17" i="1"/>
  <c r="C17" i="1"/>
  <c r="G9" i="1"/>
  <c r="F9" i="1"/>
  <c r="F47" i="1" s="1"/>
  <c r="F59" i="1" s="1"/>
  <c r="D9" i="1"/>
  <c r="D47" i="1" s="1"/>
  <c r="D62" i="1" s="1"/>
  <c r="C9" i="1"/>
  <c r="C47" i="1" s="1"/>
  <c r="C62" i="1" s="1"/>
  <c r="F81" i="1" l="1"/>
</calcChain>
</file>

<file path=xl/sharedStrings.xml><?xml version="1.0" encoding="utf-8"?>
<sst xmlns="http://schemas.openxmlformats.org/spreadsheetml/2006/main" count="127" uniqueCount="124">
  <si>
    <t>MUNICIPIO DE NOPALA DE VILLAGRAN (a)</t>
  </si>
  <si>
    <t>Estado de Situación Financiera Detallado - LDF</t>
  </si>
  <si>
    <t>Al 31 de diciembre de 2024 y al 31 de Diciembre de 2025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</si>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</sst>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left" vertical="center" wrapText="1" indent="2"/>
    </xf>
    <xf numFmtId="44" fontId="2" fillId="0" borderId="5" xfId="1" applyFont="1" applyBorder="1" applyAlignment="1">
      <alignment horizontal="right" vertical="center" wrapText="1"/>
    </xf>
    <xf numFmtId="44" fontId="1" fillId="0" borderId="5" xfId="1" applyFont="1" applyBorder="1" applyAlignment="1">
      <alignment horizontal="right" vertical="center" wrapText="1"/>
    </xf>
    <xf numFmtId="44" fontId="1" fillId="0" borderId="8" xfId="1" applyFont="1" applyBorder="1" applyAlignment="1">
      <alignment horizontal="center" vertical="center" wrapText="1"/>
    </xf>
    <xf numFmtId="44" fontId="1" fillId="0" borderId="8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86</xdr:row>
      <xdr:rowOff>79376</xdr:rowOff>
    </xdr:from>
    <xdr:to>
      <xdr:col>6</xdr:col>
      <xdr:colOff>666749</xdr:colOff>
      <xdr:row>90</xdr:row>
      <xdr:rowOff>38101</xdr:rowOff>
    </xdr:to>
    <xdr:sp macro="" textlink="">
      <xdr:nvSpPr>
        <xdr:cNvPr id="2" name="Cuadro de texto 1"/>
        <xdr:cNvSpPr txBox="1"/>
      </xdr:nvSpPr>
      <xdr:spPr>
        <a:xfrm>
          <a:off x="85725" y="15824201"/>
          <a:ext cx="11191874" cy="6064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15875</xdr:colOff>
      <xdr:row>84</xdr:row>
      <xdr:rowOff>0</xdr:rowOff>
    </xdr:from>
    <xdr:to>
      <xdr:col>4</xdr:col>
      <xdr:colOff>3384549</xdr:colOff>
      <xdr:row>86</xdr:row>
      <xdr:rowOff>9525</xdr:rowOff>
    </xdr:to>
    <xdr:sp macro="" textlink="">
      <xdr:nvSpPr>
        <xdr:cNvPr id="3" name="Cuadro de texto 2"/>
        <xdr:cNvSpPr txBox="1"/>
      </xdr:nvSpPr>
      <xdr:spPr>
        <a:xfrm>
          <a:off x="101600" y="15420975"/>
          <a:ext cx="9112249" cy="3333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323849</xdr:colOff>
      <xdr:row>91</xdr:row>
      <xdr:rowOff>57151</xdr:rowOff>
    </xdr:from>
    <xdr:to>
      <xdr:col>1</xdr:col>
      <xdr:colOff>2742208</xdr:colOff>
      <xdr:row>97</xdr:row>
      <xdr:rowOff>111096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403224" y="16313151"/>
          <a:ext cx="2418359" cy="10064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541241</xdr:colOff>
      <xdr:row>91</xdr:row>
      <xdr:rowOff>53692</xdr:rowOff>
    </xdr:from>
    <xdr:to>
      <xdr:col>4</xdr:col>
      <xdr:colOff>1523999</xdr:colOff>
      <xdr:row>97</xdr:row>
      <xdr:rowOff>143510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4382991" y="16309692"/>
          <a:ext cx="2967133" cy="10423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3175000</xdr:colOff>
      <xdr:row>91</xdr:row>
      <xdr:rowOff>82379</xdr:rowOff>
    </xdr:from>
    <xdr:to>
      <xdr:col>6</xdr:col>
      <xdr:colOff>817995</xdr:colOff>
      <xdr:row>97</xdr:row>
      <xdr:rowOff>156241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9001125" y="16338379"/>
          <a:ext cx="2532495" cy="10263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2"/>
  <sheetViews>
    <sheetView tabSelected="1" view="pageBreakPreview" zoomScale="60" zoomScaleNormal="100" workbookViewId="0">
      <pane ySplit="6" topLeftCell="A75" activePane="bottomLeft" state="frozen"/>
      <selection pane="bottomLeft" activeCell="K92" sqref="K9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3.8554687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0</v>
      </c>
      <c r="C2" s="21"/>
      <c r="D2" s="21"/>
      <c r="E2" s="21"/>
      <c r="F2" s="21"/>
      <c r="G2" s="22"/>
    </row>
    <row r="3" spans="2:7" x14ac:dyDescent="0.2">
      <c r="B3" s="23" t="s">
        <v>1</v>
      </c>
      <c r="C3" s="24"/>
      <c r="D3" s="24"/>
      <c r="E3" s="24"/>
      <c r="F3" s="24"/>
      <c r="G3" s="25"/>
    </row>
    <row r="4" spans="2:7" x14ac:dyDescent="0.2">
      <c r="B4" s="23" t="s">
        <v>2</v>
      </c>
      <c r="C4" s="24"/>
      <c r="D4" s="24"/>
      <c r="E4" s="24"/>
      <c r="F4" s="24"/>
      <c r="G4" s="25"/>
    </row>
    <row r="5" spans="2:7" ht="13.5" thickBot="1" x14ac:dyDescent="0.25">
      <c r="B5" s="26" t="s">
        <v>3</v>
      </c>
      <c r="C5" s="27"/>
      <c r="D5" s="27"/>
      <c r="E5" s="27"/>
      <c r="F5" s="27"/>
      <c r="G5" s="28"/>
    </row>
    <row r="6" spans="2:7" ht="26.25" thickBot="1" x14ac:dyDescent="0.2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2">
      <c r="B7" s="6" t="s">
        <v>7</v>
      </c>
      <c r="C7" s="16"/>
      <c r="D7" s="16"/>
      <c r="E7" s="7" t="s">
        <v>8</v>
      </c>
      <c r="F7" s="16"/>
      <c r="G7" s="16"/>
    </row>
    <row r="8" spans="2:7" x14ac:dyDescent="0.2">
      <c r="B8" s="6" t="s">
        <v>9</v>
      </c>
      <c r="C8" s="17"/>
      <c r="D8" s="17"/>
      <c r="E8" s="7" t="s">
        <v>10</v>
      </c>
      <c r="F8" s="17"/>
      <c r="G8" s="17"/>
    </row>
    <row r="9" spans="2:7" x14ac:dyDescent="0.2">
      <c r="B9" s="8" t="s">
        <v>11</v>
      </c>
      <c r="C9" s="17">
        <f>SUM(C10:C16)</f>
        <v>23808334.960000001</v>
      </c>
      <c r="D9" s="17">
        <f>SUM(D10:D16)</f>
        <v>26114765.470000003</v>
      </c>
      <c r="E9" s="9" t="s">
        <v>12</v>
      </c>
      <c r="F9" s="17">
        <f>SUM(F10:F18)</f>
        <v>6602442.0600000005</v>
      </c>
      <c r="G9" s="17">
        <f>SUM(G10:G18)</f>
        <v>6239186.0300000003</v>
      </c>
    </row>
    <row r="10" spans="2:7" x14ac:dyDescent="0.2">
      <c r="B10" s="10" t="s">
        <v>13</v>
      </c>
      <c r="C10" s="17">
        <v>1040913.94</v>
      </c>
      <c r="D10" s="17">
        <v>1057652.94</v>
      </c>
      <c r="E10" s="11" t="s">
        <v>14</v>
      </c>
      <c r="F10" s="17">
        <v>0</v>
      </c>
      <c r="G10" s="17">
        <v>0</v>
      </c>
    </row>
    <row r="11" spans="2:7" x14ac:dyDescent="0.2">
      <c r="B11" s="10" t="s">
        <v>15</v>
      </c>
      <c r="C11" s="17">
        <v>6367377.9800000004</v>
      </c>
      <c r="D11" s="17">
        <v>25057112.530000001</v>
      </c>
      <c r="E11" s="11" t="s">
        <v>16</v>
      </c>
      <c r="F11" s="17">
        <v>3361349.71</v>
      </c>
      <c r="G11" s="17">
        <v>3361349.71</v>
      </c>
    </row>
    <row r="12" spans="2:7" x14ac:dyDescent="0.2">
      <c r="B12" s="10" t="s">
        <v>17</v>
      </c>
      <c r="C12" s="17">
        <v>0</v>
      </c>
      <c r="D12" s="17">
        <v>0</v>
      </c>
      <c r="E12" s="11" t="s">
        <v>18</v>
      </c>
      <c r="F12" s="17">
        <v>261519.22</v>
      </c>
      <c r="G12" s="17">
        <v>261519.22</v>
      </c>
    </row>
    <row r="13" spans="2:7" x14ac:dyDescent="0.2">
      <c r="B13" s="10" t="s">
        <v>19</v>
      </c>
      <c r="C13" s="17">
        <v>0</v>
      </c>
      <c r="D13" s="17">
        <v>0</v>
      </c>
      <c r="E13" s="11" t="s">
        <v>20</v>
      </c>
      <c r="F13" s="17">
        <v>0</v>
      </c>
      <c r="G13" s="17">
        <v>0</v>
      </c>
    </row>
    <row r="14" spans="2:7" x14ac:dyDescent="0.2">
      <c r="B14" s="10" t="s">
        <v>21</v>
      </c>
      <c r="C14" s="17">
        <v>16400043.039999999</v>
      </c>
      <c r="D14" s="17">
        <v>0</v>
      </c>
      <c r="E14" s="11" t="s">
        <v>22</v>
      </c>
      <c r="F14" s="17">
        <v>-234544.04</v>
      </c>
      <c r="G14" s="17">
        <v>-234544.04</v>
      </c>
    </row>
    <row r="15" spans="2:7" ht="25.5" x14ac:dyDescent="0.2">
      <c r="B15" s="10" t="s">
        <v>23</v>
      </c>
      <c r="C15" s="17">
        <v>0</v>
      </c>
      <c r="D15" s="17">
        <v>0</v>
      </c>
      <c r="E15" s="11" t="s">
        <v>24</v>
      </c>
      <c r="F15" s="17">
        <v>0</v>
      </c>
      <c r="G15" s="17">
        <v>0</v>
      </c>
    </row>
    <row r="16" spans="2:7" x14ac:dyDescent="0.2">
      <c r="B16" s="10" t="s">
        <v>25</v>
      </c>
      <c r="C16" s="17">
        <v>0</v>
      </c>
      <c r="D16" s="17">
        <v>0</v>
      </c>
      <c r="E16" s="11" t="s">
        <v>26</v>
      </c>
      <c r="F16" s="17">
        <v>3041477.34</v>
      </c>
      <c r="G16" s="17">
        <v>2678221.31</v>
      </c>
    </row>
    <row r="17" spans="2:7" x14ac:dyDescent="0.2">
      <c r="B17" s="8" t="s">
        <v>27</v>
      </c>
      <c r="C17" s="17">
        <f>SUM(C18:C24)</f>
        <v>1709531.4299999997</v>
      </c>
      <c r="D17" s="17">
        <f>SUM(D18:D24)</f>
        <v>1279531.43</v>
      </c>
      <c r="E17" s="11" t="s">
        <v>28</v>
      </c>
      <c r="F17" s="17">
        <v>0</v>
      </c>
      <c r="G17" s="17">
        <v>0</v>
      </c>
    </row>
    <row r="18" spans="2:7" x14ac:dyDescent="0.2">
      <c r="B18" s="10" t="s">
        <v>29</v>
      </c>
      <c r="C18" s="17">
        <v>0</v>
      </c>
      <c r="D18" s="17">
        <v>0</v>
      </c>
      <c r="E18" s="11" t="s">
        <v>30</v>
      </c>
      <c r="F18" s="17">
        <v>172639.83</v>
      </c>
      <c r="G18" s="17">
        <v>172639.83</v>
      </c>
    </row>
    <row r="19" spans="2:7" x14ac:dyDescent="0.2">
      <c r="B19" s="10" t="s">
        <v>31</v>
      </c>
      <c r="C19" s="17">
        <v>657176.49</v>
      </c>
      <c r="D19" s="17">
        <v>657176.49</v>
      </c>
      <c r="E19" s="9" t="s">
        <v>32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33</v>
      </c>
      <c r="C20" s="17">
        <v>601480.68000000005</v>
      </c>
      <c r="D20" s="17">
        <v>171480.68</v>
      </c>
      <c r="E20" s="11" t="s">
        <v>34</v>
      </c>
      <c r="F20" s="17">
        <v>0</v>
      </c>
      <c r="G20" s="17">
        <v>0</v>
      </c>
    </row>
    <row r="21" spans="2:7" x14ac:dyDescent="0.2">
      <c r="B21" s="10" t="s">
        <v>35</v>
      </c>
      <c r="C21" s="17">
        <v>-343147.06</v>
      </c>
      <c r="D21" s="17">
        <v>-343147.06</v>
      </c>
      <c r="E21" s="12" t="s">
        <v>36</v>
      </c>
      <c r="F21" s="17">
        <v>0</v>
      </c>
      <c r="G21" s="17">
        <v>0</v>
      </c>
    </row>
    <row r="22" spans="2:7" x14ac:dyDescent="0.2">
      <c r="B22" s="10" t="s">
        <v>37</v>
      </c>
      <c r="C22" s="17">
        <v>0</v>
      </c>
      <c r="D22" s="17">
        <v>0</v>
      </c>
      <c r="E22" s="11" t="s">
        <v>38</v>
      </c>
      <c r="F22" s="17">
        <v>0</v>
      </c>
      <c r="G22" s="17">
        <v>0</v>
      </c>
    </row>
    <row r="23" spans="2:7" x14ac:dyDescent="0.2">
      <c r="B23" s="10" t="s">
        <v>39</v>
      </c>
      <c r="C23" s="17">
        <v>1465.83</v>
      </c>
      <c r="D23" s="17">
        <v>1465.83</v>
      </c>
      <c r="E23" s="9" t="s">
        <v>40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41</v>
      </c>
      <c r="C24" s="17">
        <v>792555.49</v>
      </c>
      <c r="D24" s="17">
        <v>792555.49</v>
      </c>
      <c r="E24" s="11" t="s">
        <v>42</v>
      </c>
      <c r="F24" s="17">
        <v>0</v>
      </c>
      <c r="G24" s="17">
        <v>0</v>
      </c>
    </row>
    <row r="25" spans="2:7" x14ac:dyDescent="0.2">
      <c r="B25" s="8" t="s">
        <v>43</v>
      </c>
      <c r="C25" s="17">
        <f>SUM(C26:C30)</f>
        <v>3919317.2</v>
      </c>
      <c r="D25" s="17">
        <f>SUM(D26:D30)</f>
        <v>93735.7</v>
      </c>
      <c r="E25" s="11" t="s">
        <v>44</v>
      </c>
      <c r="F25" s="17">
        <v>0</v>
      </c>
      <c r="G25" s="17">
        <v>0</v>
      </c>
    </row>
    <row r="26" spans="2:7" ht="25.5" x14ac:dyDescent="0.2">
      <c r="B26" s="10" t="s">
        <v>45</v>
      </c>
      <c r="C26" s="17">
        <v>89624</v>
      </c>
      <c r="D26" s="17">
        <v>0</v>
      </c>
      <c r="E26" s="9" t="s">
        <v>46</v>
      </c>
      <c r="F26" s="17">
        <v>0</v>
      </c>
      <c r="G26" s="17">
        <v>0</v>
      </c>
    </row>
    <row r="27" spans="2:7" ht="25.5" x14ac:dyDescent="0.2">
      <c r="B27" s="10" t="s">
        <v>47</v>
      </c>
      <c r="C27" s="17">
        <v>0</v>
      </c>
      <c r="D27" s="17">
        <v>0</v>
      </c>
      <c r="E27" s="9" t="s">
        <v>48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49</v>
      </c>
      <c r="C28" s="17">
        <v>0</v>
      </c>
      <c r="D28" s="17">
        <v>0</v>
      </c>
      <c r="E28" s="11" t="s">
        <v>50</v>
      </c>
      <c r="F28" s="17">
        <v>0</v>
      </c>
      <c r="G28" s="17">
        <v>0</v>
      </c>
    </row>
    <row r="29" spans="2:7" x14ac:dyDescent="0.2">
      <c r="B29" s="10" t="s">
        <v>51</v>
      </c>
      <c r="C29" s="17">
        <v>3829693.2</v>
      </c>
      <c r="D29" s="17">
        <v>93735.7</v>
      </c>
      <c r="E29" s="11" t="s">
        <v>52</v>
      </c>
      <c r="F29" s="17">
        <v>0</v>
      </c>
      <c r="G29" s="17">
        <v>0</v>
      </c>
    </row>
    <row r="30" spans="2:7" x14ac:dyDescent="0.2">
      <c r="B30" s="10" t="s">
        <v>53</v>
      </c>
      <c r="C30" s="17">
        <v>0</v>
      </c>
      <c r="D30" s="17">
        <v>0</v>
      </c>
      <c r="E30" s="11" t="s">
        <v>54</v>
      </c>
      <c r="F30" s="17">
        <v>0</v>
      </c>
      <c r="G30" s="17">
        <v>0</v>
      </c>
    </row>
    <row r="31" spans="2:7" ht="25.5" x14ac:dyDescent="0.2">
      <c r="B31" s="8" t="s">
        <v>55</v>
      </c>
      <c r="C31" s="17">
        <f>SUM(C32:C36)</f>
        <v>0</v>
      </c>
      <c r="D31" s="17">
        <f>SUM(D32:D36)</f>
        <v>0</v>
      </c>
      <c r="E31" s="9" t="s">
        <v>56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57</v>
      </c>
      <c r="C32" s="17">
        <v>0</v>
      </c>
      <c r="D32" s="17">
        <v>0</v>
      </c>
      <c r="E32" s="11" t="s">
        <v>58</v>
      </c>
      <c r="F32" s="17">
        <v>0</v>
      </c>
      <c r="G32" s="17">
        <v>0</v>
      </c>
    </row>
    <row r="33" spans="2:7" x14ac:dyDescent="0.2">
      <c r="B33" s="10" t="s">
        <v>59</v>
      </c>
      <c r="C33" s="17">
        <v>0</v>
      </c>
      <c r="D33" s="17">
        <v>0</v>
      </c>
      <c r="E33" s="11" t="s">
        <v>60</v>
      </c>
      <c r="F33" s="17">
        <v>0</v>
      </c>
      <c r="G33" s="17">
        <v>0</v>
      </c>
    </row>
    <row r="34" spans="2:7" x14ac:dyDescent="0.2">
      <c r="B34" s="10" t="s">
        <v>61</v>
      </c>
      <c r="C34" s="17">
        <v>0</v>
      </c>
      <c r="D34" s="17">
        <v>0</v>
      </c>
      <c r="E34" s="11" t="s">
        <v>62</v>
      </c>
      <c r="F34" s="17">
        <v>0</v>
      </c>
      <c r="G34" s="17">
        <v>0</v>
      </c>
    </row>
    <row r="35" spans="2:7" ht="25.5" x14ac:dyDescent="0.2">
      <c r="B35" s="10" t="s">
        <v>63</v>
      </c>
      <c r="C35" s="17">
        <v>0</v>
      </c>
      <c r="D35" s="17">
        <v>0</v>
      </c>
      <c r="E35" s="11" t="s">
        <v>64</v>
      </c>
      <c r="F35" s="17">
        <v>0</v>
      </c>
      <c r="G35" s="17">
        <v>0</v>
      </c>
    </row>
    <row r="36" spans="2:7" x14ac:dyDescent="0.2">
      <c r="B36" s="10" t="s">
        <v>65</v>
      </c>
      <c r="C36" s="17">
        <v>0</v>
      </c>
      <c r="D36" s="17">
        <v>0</v>
      </c>
      <c r="E36" s="11" t="s">
        <v>66</v>
      </c>
      <c r="F36" s="17">
        <v>0</v>
      </c>
      <c r="G36" s="17">
        <v>0</v>
      </c>
    </row>
    <row r="37" spans="2:7" x14ac:dyDescent="0.2">
      <c r="B37" s="8" t="s">
        <v>67</v>
      </c>
      <c r="C37" s="17">
        <v>0</v>
      </c>
      <c r="D37" s="17">
        <v>0</v>
      </c>
      <c r="E37" s="11" t="s">
        <v>68</v>
      </c>
      <c r="F37" s="17">
        <v>0</v>
      </c>
      <c r="G37" s="17">
        <v>0</v>
      </c>
    </row>
    <row r="38" spans="2:7" x14ac:dyDescent="0.2">
      <c r="B38" s="8" t="s">
        <v>69</v>
      </c>
      <c r="C38" s="17">
        <f>SUM(C39:C40)</f>
        <v>0</v>
      </c>
      <c r="D38" s="17">
        <f>SUM(D39:D40)</f>
        <v>0</v>
      </c>
      <c r="E38" s="9" t="s">
        <v>70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71</v>
      </c>
      <c r="C39" s="17">
        <v>0</v>
      </c>
      <c r="D39" s="17">
        <v>0</v>
      </c>
      <c r="E39" s="11" t="s">
        <v>72</v>
      </c>
      <c r="F39" s="17">
        <v>0</v>
      </c>
      <c r="G39" s="17">
        <v>0</v>
      </c>
    </row>
    <row r="40" spans="2:7" x14ac:dyDescent="0.2">
      <c r="B40" s="10" t="s">
        <v>73</v>
      </c>
      <c r="C40" s="17">
        <v>0</v>
      </c>
      <c r="D40" s="17">
        <v>0</v>
      </c>
      <c r="E40" s="11" t="s">
        <v>74</v>
      </c>
      <c r="F40" s="17">
        <v>0</v>
      </c>
      <c r="G40" s="17">
        <v>0</v>
      </c>
    </row>
    <row r="41" spans="2:7" x14ac:dyDescent="0.2">
      <c r="B41" s="8" t="s">
        <v>75</v>
      </c>
      <c r="C41" s="17">
        <f>SUM(C42:C45)</f>
        <v>0</v>
      </c>
      <c r="D41" s="17">
        <f>SUM(D42:D45)</f>
        <v>0</v>
      </c>
      <c r="E41" s="11" t="s">
        <v>76</v>
      </c>
      <c r="F41" s="17">
        <v>0</v>
      </c>
      <c r="G41" s="17">
        <v>0</v>
      </c>
    </row>
    <row r="42" spans="2:7" x14ac:dyDescent="0.2">
      <c r="B42" s="10" t="s">
        <v>77</v>
      </c>
      <c r="C42" s="17">
        <v>0</v>
      </c>
      <c r="D42" s="17">
        <v>0</v>
      </c>
      <c r="E42" s="9" t="s">
        <v>78</v>
      </c>
      <c r="F42" s="17">
        <f>SUM(F43:F45)</f>
        <v>806717.85</v>
      </c>
      <c r="G42" s="17">
        <f>SUM(G43:G45)</f>
        <v>792555.49</v>
      </c>
    </row>
    <row r="43" spans="2:7" x14ac:dyDescent="0.2">
      <c r="B43" s="10" t="s">
        <v>79</v>
      </c>
      <c r="C43" s="17">
        <v>0</v>
      </c>
      <c r="D43" s="17">
        <v>0</v>
      </c>
      <c r="E43" s="11" t="s">
        <v>80</v>
      </c>
      <c r="F43" s="17">
        <v>4678.3599999999997</v>
      </c>
      <c r="G43" s="17">
        <v>0</v>
      </c>
    </row>
    <row r="44" spans="2:7" ht="25.5" x14ac:dyDescent="0.2">
      <c r="B44" s="10" t="s">
        <v>81</v>
      </c>
      <c r="C44" s="17">
        <v>0</v>
      </c>
      <c r="D44" s="17">
        <v>0</v>
      </c>
      <c r="E44" s="11" t="s">
        <v>82</v>
      </c>
      <c r="F44" s="17">
        <v>792555.49</v>
      </c>
      <c r="G44" s="17">
        <v>792555.49</v>
      </c>
    </row>
    <row r="45" spans="2:7" x14ac:dyDescent="0.2">
      <c r="B45" s="10" t="s">
        <v>83</v>
      </c>
      <c r="C45" s="17">
        <v>0</v>
      </c>
      <c r="D45" s="17">
        <v>0</v>
      </c>
      <c r="E45" s="11" t="s">
        <v>84</v>
      </c>
      <c r="F45" s="17">
        <v>9484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85</v>
      </c>
      <c r="C47" s="17">
        <f>C9+C17+C25+C31+C37+C38+C41</f>
        <v>29437183.59</v>
      </c>
      <c r="D47" s="17">
        <f>D9+D17+D25+D31+D37+D38+D41</f>
        <v>27488032.600000001</v>
      </c>
      <c r="E47" s="7" t="s">
        <v>86</v>
      </c>
      <c r="F47" s="17">
        <f>F9+F19+F23+F26+F27+F31+F38+F42</f>
        <v>7409159.9100000001</v>
      </c>
      <c r="G47" s="17">
        <f>G9+G19+G23+G26+G27+G31+G38+G42</f>
        <v>7031741.5200000005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87</v>
      </c>
      <c r="C49" s="17"/>
      <c r="D49" s="17"/>
      <c r="E49" s="7" t="s">
        <v>88</v>
      </c>
      <c r="F49" s="17"/>
      <c r="G49" s="17"/>
    </row>
    <row r="50" spans="2:7" x14ac:dyDescent="0.2">
      <c r="B50" s="8" t="s">
        <v>89</v>
      </c>
      <c r="C50" s="17">
        <v>0</v>
      </c>
      <c r="D50" s="17">
        <v>0</v>
      </c>
      <c r="E50" s="9" t="s">
        <v>90</v>
      </c>
      <c r="F50" s="17">
        <v>0</v>
      </c>
      <c r="G50" s="17">
        <v>0</v>
      </c>
    </row>
    <row r="51" spans="2:7" x14ac:dyDescent="0.2">
      <c r="B51" s="8" t="s">
        <v>91</v>
      </c>
      <c r="C51" s="17">
        <v>0</v>
      </c>
      <c r="D51" s="17">
        <v>0</v>
      </c>
      <c r="E51" s="9" t="s">
        <v>92</v>
      </c>
      <c r="F51" s="17">
        <v>0</v>
      </c>
      <c r="G51" s="17">
        <v>0</v>
      </c>
    </row>
    <row r="52" spans="2:7" x14ac:dyDescent="0.2">
      <c r="B52" s="8" t="s">
        <v>93</v>
      </c>
      <c r="C52" s="17">
        <v>88953539.790000007</v>
      </c>
      <c r="D52" s="17">
        <v>93136571.549999997</v>
      </c>
      <c r="E52" s="9" t="s">
        <v>94</v>
      </c>
      <c r="F52" s="17">
        <v>0</v>
      </c>
      <c r="G52" s="17">
        <v>0</v>
      </c>
    </row>
    <row r="53" spans="2:7" x14ac:dyDescent="0.2">
      <c r="B53" s="8" t="s">
        <v>95</v>
      </c>
      <c r="C53" s="17">
        <v>22132807.890000001</v>
      </c>
      <c r="D53" s="17">
        <v>17709420.5</v>
      </c>
      <c r="E53" s="9" t="s">
        <v>96</v>
      </c>
      <c r="F53" s="17">
        <v>0</v>
      </c>
      <c r="G53" s="17">
        <v>0</v>
      </c>
    </row>
    <row r="54" spans="2:7" x14ac:dyDescent="0.2">
      <c r="B54" s="8" t="s">
        <v>97</v>
      </c>
      <c r="C54" s="17">
        <v>351030.23</v>
      </c>
      <c r="D54" s="17">
        <v>351030.23</v>
      </c>
      <c r="E54" s="9" t="s">
        <v>98</v>
      </c>
      <c r="F54" s="17">
        <v>0</v>
      </c>
      <c r="G54" s="17">
        <v>0</v>
      </c>
    </row>
    <row r="55" spans="2:7" x14ac:dyDescent="0.2">
      <c r="B55" s="8" t="s">
        <v>99</v>
      </c>
      <c r="C55" s="17">
        <v>0</v>
      </c>
      <c r="D55" s="17">
        <v>0</v>
      </c>
      <c r="E55" s="9" t="s">
        <v>100</v>
      </c>
      <c r="F55" s="17">
        <v>0</v>
      </c>
      <c r="G55" s="17">
        <v>0</v>
      </c>
    </row>
    <row r="56" spans="2:7" x14ac:dyDescent="0.2">
      <c r="B56" s="8" t="s">
        <v>101</v>
      </c>
      <c r="C56" s="17">
        <v>0</v>
      </c>
      <c r="D56" s="17">
        <v>0</v>
      </c>
      <c r="E56" s="7"/>
      <c r="F56" s="17"/>
      <c r="G56" s="17"/>
    </row>
    <row r="57" spans="2:7" x14ac:dyDescent="0.2">
      <c r="B57" s="8" t="s">
        <v>102</v>
      </c>
      <c r="C57" s="17">
        <v>0</v>
      </c>
      <c r="D57" s="17">
        <v>0</v>
      </c>
      <c r="E57" s="7" t="s">
        <v>103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104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105</v>
      </c>
      <c r="F59" s="17">
        <f>F47+F57</f>
        <v>7409159.9100000001</v>
      </c>
      <c r="G59" s="17">
        <f>G47+G57</f>
        <v>7031741.5200000005</v>
      </c>
    </row>
    <row r="60" spans="2:7" ht="25.5" x14ac:dyDescent="0.2">
      <c r="B60" s="6" t="s">
        <v>106</v>
      </c>
      <c r="C60" s="17">
        <f>SUM(C50:C58)</f>
        <v>111437377.91000001</v>
      </c>
      <c r="D60" s="17">
        <f>SUM(D50:D58)</f>
        <v>111197022.28</v>
      </c>
      <c r="E60" s="9"/>
      <c r="F60" s="17"/>
      <c r="G60" s="17"/>
    </row>
    <row r="61" spans="2:7" x14ac:dyDescent="0.2">
      <c r="B61" s="8"/>
      <c r="C61" s="17"/>
      <c r="D61" s="17"/>
      <c r="E61" s="7" t="s">
        <v>107</v>
      </c>
      <c r="F61" s="17"/>
      <c r="G61" s="17"/>
    </row>
    <row r="62" spans="2:7" x14ac:dyDescent="0.2">
      <c r="B62" s="6" t="s">
        <v>108</v>
      </c>
      <c r="C62" s="17">
        <f>C47+C60</f>
        <v>140874561.5</v>
      </c>
      <c r="D62" s="17">
        <f>D47+D60</f>
        <v>138685054.88</v>
      </c>
      <c r="E62" s="7"/>
      <c r="F62" s="17"/>
      <c r="G62" s="17"/>
    </row>
    <row r="63" spans="2:7" x14ac:dyDescent="0.2">
      <c r="B63" s="8"/>
      <c r="C63" s="17"/>
      <c r="D63" s="17"/>
      <c r="E63" s="7" t="s">
        <v>109</v>
      </c>
      <c r="F63" s="17">
        <f>SUM(F64:F66)</f>
        <v>64433.16</v>
      </c>
      <c r="G63" s="17">
        <f>SUM(G64:G66)</f>
        <v>64433.16</v>
      </c>
    </row>
    <row r="64" spans="2:7" x14ac:dyDescent="0.2">
      <c r="B64" s="8"/>
      <c r="C64" s="17"/>
      <c r="D64" s="17"/>
      <c r="E64" s="9" t="s">
        <v>110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111</v>
      </c>
      <c r="F65" s="17">
        <v>64433.16</v>
      </c>
      <c r="G65" s="17">
        <v>64433.16</v>
      </c>
    </row>
    <row r="66" spans="2:7" x14ac:dyDescent="0.2">
      <c r="B66" s="8"/>
      <c r="C66" s="17"/>
      <c r="D66" s="17"/>
      <c r="E66" s="9" t="s">
        <v>112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113</v>
      </c>
      <c r="F68" s="17">
        <f>SUM(F69:F73)</f>
        <v>133400968.43000001</v>
      </c>
      <c r="G68" s="17">
        <f>SUM(G69:G73)</f>
        <v>131588880.2</v>
      </c>
    </row>
    <row r="69" spans="2:7" x14ac:dyDescent="0.2">
      <c r="B69" s="8"/>
      <c r="C69" s="17"/>
      <c r="D69" s="17"/>
      <c r="E69" s="9" t="s">
        <v>114</v>
      </c>
      <c r="F69" s="17">
        <v>24679689.32</v>
      </c>
      <c r="G69" s="17">
        <v>39885115.329999998</v>
      </c>
    </row>
    <row r="70" spans="2:7" x14ac:dyDescent="0.2">
      <c r="B70" s="8"/>
      <c r="C70" s="17"/>
      <c r="D70" s="17"/>
      <c r="E70" s="9" t="s">
        <v>115</v>
      </c>
      <c r="F70" s="17">
        <v>108721279.11</v>
      </c>
      <c r="G70" s="17">
        <v>91703764.870000005</v>
      </c>
    </row>
    <row r="71" spans="2:7" x14ac:dyDescent="0.2">
      <c r="B71" s="8"/>
      <c r="C71" s="17"/>
      <c r="D71" s="17"/>
      <c r="E71" s="9" t="s">
        <v>116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117</v>
      </c>
      <c r="F72" s="17">
        <v>0</v>
      </c>
      <c r="G72" s="17">
        <v>0</v>
      </c>
    </row>
    <row r="73" spans="2:7" x14ac:dyDescent="0.2">
      <c r="B73" s="8"/>
      <c r="C73" s="17"/>
      <c r="D73" s="17"/>
      <c r="E73" s="9" t="s">
        <v>118</v>
      </c>
      <c r="F73" s="17">
        <v>0</v>
      </c>
      <c r="G73" s="17">
        <v>0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119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120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121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122</v>
      </c>
      <c r="F79" s="17">
        <f>F63+F68+F75</f>
        <v>133465401.59</v>
      </c>
      <c r="G79" s="17">
        <f>G63+G68+G75</f>
        <v>131653313.36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123</v>
      </c>
      <c r="F81" s="17">
        <f>F59+F79</f>
        <v>140874561.5</v>
      </c>
      <c r="G81" s="17">
        <f>G59+G79</f>
        <v>138685054.88</v>
      </c>
    </row>
    <row r="82" spans="2:7" ht="13.5" thickBot="1" x14ac:dyDescent="0.25">
      <c r="B82" s="14"/>
      <c r="C82" s="18"/>
      <c r="D82" s="18"/>
      <c r="E82" s="15"/>
      <c r="F82" s="19"/>
      <c r="G82" s="19"/>
    </row>
  </sheetData>
  <mergeCells count="4">
    <mergeCell ref="B2:G2"/>
    <mergeCell ref="B3:G3"/>
    <mergeCell ref="B4:G4"/>
    <mergeCell ref="B5:G5"/>
  </mergeCells>
  <pageMargins left="0.31496062992125984" right="0.31496062992125984" top="0.74803149606299213" bottom="0.74803149606299213" header="0.31496062992125984" footer="0.31496062992125984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2026-01-27T22:33:31Z</cp:lastPrinted>
  <dcterms:created xsi:type="dcterms:W3CDTF">2026-01-21T20:49:20Z</dcterms:created>
  <dcterms:modified xsi:type="dcterms:W3CDTF">2026-01-27T22:35:41Z</dcterms:modified>
</cp:coreProperties>
</file>